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50919\Desktop\2025\"/>
    </mc:Choice>
  </mc:AlternateContent>
  <bookViews>
    <workbookView xWindow="-105" yWindow="-105" windowWidth="20730" windowHeight="11760" activeTab="2"/>
  </bookViews>
  <sheets>
    <sheet name="Родничок" sheetId="1" r:id="rId1"/>
    <sheet name="Заречный" sheetId="2" r:id="rId2"/>
    <sheet name="Лист2" sheetId="4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2" l="1"/>
  <c r="R14" i="2"/>
  <c r="R15" i="2"/>
  <c r="R12" i="2"/>
  <c r="O13" i="2"/>
  <c r="O14" i="2"/>
  <c r="O15" i="2"/>
  <c r="O12" i="2"/>
  <c r="R11" i="1"/>
  <c r="R12" i="1"/>
  <c r="R13" i="1"/>
  <c r="R14" i="1"/>
  <c r="R15" i="1"/>
  <c r="R16" i="1"/>
  <c r="R17" i="1"/>
  <c r="R18" i="1"/>
  <c r="R19" i="1"/>
  <c r="O11" i="1"/>
  <c r="O12" i="1"/>
  <c r="O13" i="1"/>
  <c r="O14" i="1"/>
  <c r="O15" i="1"/>
  <c r="O16" i="1"/>
  <c r="O17" i="1"/>
  <c r="O18" i="1"/>
  <c r="O19" i="1"/>
  <c r="R10" i="1"/>
  <c r="O10" i="1"/>
  <c r="E11" i="2" l="1"/>
  <c r="E10" i="2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<sst xmlns="http://schemas.openxmlformats.org/spreadsheetml/2006/main" count="131" uniqueCount="48">
  <si>
    <t>Категория номеров</t>
  </si>
  <si>
    <t>взрослый</t>
  </si>
  <si>
    <t>ребенок</t>
  </si>
  <si>
    <t>Площадь номера кв.м</t>
  </si>
  <si>
    <t>без лечения</t>
  </si>
  <si>
    <t xml:space="preserve">Стоимость    1 к/дня, (руб.) </t>
  </si>
  <si>
    <t xml:space="preserve">Стоимость путевки (руб.)           14 дней         </t>
  </si>
  <si>
    <r>
      <rPr>
        <b/>
        <sz val="12"/>
        <color theme="1"/>
        <rFont val="Times New Roman"/>
        <family val="1"/>
        <charset val="204"/>
      </rPr>
      <t xml:space="preserve">1-местный номер I категории (с ванной)    </t>
    </r>
    <r>
      <rPr>
        <sz val="12"/>
        <color theme="1"/>
        <rFont val="Times New Roman"/>
        <family val="1"/>
        <charset val="204"/>
      </rPr>
      <t xml:space="preserve">                  </t>
    </r>
    <r>
      <rPr>
        <sz val="9"/>
        <color theme="1"/>
        <rFont val="Times New Roman"/>
        <family val="1"/>
        <charset val="204"/>
      </rPr>
      <t>1,5-спальная кровать</t>
    </r>
  </si>
  <si>
    <t>_</t>
  </si>
  <si>
    <r>
      <rPr>
        <b/>
        <sz val="12"/>
        <color theme="1"/>
        <rFont val="Times New Roman"/>
        <family val="1"/>
        <charset val="204"/>
      </rPr>
      <t xml:space="preserve">Место в 2-местном номере II  категории        (с ванной) </t>
    </r>
    <r>
      <rPr>
        <sz val="12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1-спальные кровати</t>
    </r>
  </si>
  <si>
    <r>
      <rPr>
        <b/>
        <sz val="12"/>
        <color theme="1"/>
        <rFont val="Times New Roman"/>
        <family val="1"/>
        <charset val="204"/>
      </rPr>
      <t>Место в 2-местном номере II категории         (с душем)</t>
    </r>
    <r>
      <rPr>
        <sz val="12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1-спальные кровати</t>
    </r>
  </si>
  <si>
    <r>
      <rPr>
        <b/>
        <sz val="12"/>
        <color theme="1"/>
        <rFont val="Times New Roman"/>
        <family val="1"/>
        <charset val="204"/>
      </rPr>
      <t xml:space="preserve">Место в 2-местном номере "полулюкс"        </t>
    </r>
    <r>
      <rPr>
        <sz val="9"/>
        <color theme="1"/>
        <rFont val="Times New Roman"/>
        <family val="1"/>
        <charset val="204"/>
      </rPr>
      <t>1,5-спальные кровати</t>
    </r>
  </si>
  <si>
    <t xml:space="preserve">Стоимость путевки (руб.)         14 дней </t>
  </si>
  <si>
    <r>
      <rPr>
        <b/>
        <sz val="12"/>
        <color theme="1"/>
        <rFont val="Times New Roman"/>
        <family val="1"/>
        <charset val="204"/>
      </rPr>
      <t xml:space="preserve">1-местный номер II категории   </t>
    </r>
    <r>
      <rPr>
        <sz val="12"/>
        <color theme="1"/>
        <rFont val="Times New Roman"/>
        <family val="1"/>
        <charset val="204"/>
      </rPr>
      <t xml:space="preserve">                            </t>
    </r>
    <r>
      <rPr>
        <sz val="9"/>
        <color theme="1"/>
        <rFont val="Times New Roman"/>
        <family val="1"/>
        <charset val="204"/>
      </rPr>
      <t>1-спальная кровать</t>
    </r>
  </si>
  <si>
    <t xml:space="preserve">"Мать и дитя" </t>
  </si>
  <si>
    <r>
      <rPr>
        <b/>
        <sz val="12"/>
        <color theme="1"/>
        <rFont val="Times New Roman"/>
        <family val="1"/>
        <charset val="204"/>
      </rPr>
      <t xml:space="preserve">Место в 2-местном номере I категории              </t>
    </r>
    <r>
      <rPr>
        <sz val="9"/>
        <color theme="1"/>
        <rFont val="Times New Roman"/>
        <family val="1"/>
        <charset val="204"/>
      </rPr>
      <t>1,5-спальные кровати</t>
    </r>
  </si>
  <si>
    <r>
      <t xml:space="preserve">1-местный номер I категории (с душем) мансарда </t>
    </r>
    <r>
      <rPr>
        <sz val="9"/>
        <color theme="1"/>
        <rFont val="Times New Roman"/>
        <family val="1"/>
        <charset val="204"/>
      </rPr>
      <t xml:space="preserve">1-спальная кровать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</t>
    </r>
    <r>
      <rPr>
        <b/>
        <sz val="9"/>
        <color theme="1"/>
        <rFont val="Times New Roman"/>
        <family val="1"/>
        <charset val="204"/>
      </rPr>
      <t/>
    </r>
  </si>
  <si>
    <r>
      <t xml:space="preserve">Апартаменты 2-комнатный номер                                                                       </t>
    </r>
    <r>
      <rPr>
        <sz val="9"/>
        <color theme="1"/>
        <rFont val="Times New Roman"/>
        <family val="1"/>
        <charset val="204"/>
      </rPr>
      <t>2-спальная кровать</t>
    </r>
  </si>
  <si>
    <t>40-50</t>
  </si>
  <si>
    <t>проживание на доп. месте в номере:</t>
  </si>
  <si>
    <t>стандартный курс, программа "Релакс"</t>
  </si>
  <si>
    <t>программа "Детокс"</t>
  </si>
  <si>
    <t>Стоимость     1 к/дня, (руб.)</t>
  </si>
  <si>
    <t>Дополнительное место      1 к/день             с питанием и лечением</t>
  </si>
  <si>
    <t>Стоимость                   1 к/дня,     (руб.)</t>
  </si>
  <si>
    <t>Стоимость      1 к/дня, (руб.)</t>
  </si>
  <si>
    <t>Стоимость             1 к/дня,      (руб.)</t>
  </si>
  <si>
    <r>
      <t xml:space="preserve">Место в 2-местном номере 2, 3, 4 этаж          </t>
    </r>
    <r>
      <rPr>
        <sz val="9"/>
        <color theme="1"/>
        <rFont val="Times New Roman"/>
        <family val="1"/>
        <charset val="204"/>
      </rPr>
      <t xml:space="preserve">1-спальные кровати      </t>
    </r>
    <r>
      <rPr>
        <b/>
        <sz val="12"/>
        <color theme="1"/>
        <rFont val="Times New Roman"/>
        <family val="1"/>
        <charset val="204"/>
      </rPr>
      <t xml:space="preserve">         </t>
    </r>
  </si>
  <si>
    <r>
      <t xml:space="preserve">1-местный номер 2, 3, 4 этаж                            </t>
    </r>
    <r>
      <rPr>
        <sz val="9"/>
        <color theme="1"/>
        <rFont val="Times New Roman"/>
        <family val="1"/>
        <charset val="204"/>
      </rPr>
      <t xml:space="preserve">2-спальная кровать   </t>
    </r>
    <r>
      <rPr>
        <b/>
        <sz val="12"/>
        <color theme="1"/>
        <rFont val="Times New Roman"/>
        <family val="1"/>
        <charset val="204"/>
      </rPr>
      <t xml:space="preserve">                              </t>
    </r>
  </si>
  <si>
    <t>Корпус Родничок</t>
  </si>
  <si>
    <t xml:space="preserve">    При покупке путевки до 31 марта 2023 г. скидка за раннее бронирование - 10% (цены указаны без скидок)</t>
  </si>
  <si>
    <t>При покупке путевки до 31 марта 2023 г. скидка за раннее бронирование - 10% (цены указаны без скидок)</t>
  </si>
  <si>
    <t>скидка 10%</t>
  </si>
  <si>
    <t>Корпус Заречный</t>
  </si>
  <si>
    <r>
      <rPr>
        <b/>
        <sz val="12"/>
        <color theme="1"/>
        <rFont val="Times New Roman"/>
        <family val="1"/>
        <charset val="204"/>
      </rPr>
      <t xml:space="preserve">1-местный (семейный) номер I категории (с душем) мансарда </t>
    </r>
    <r>
      <rPr>
        <sz val="9"/>
        <color theme="1"/>
        <rFont val="Times New Roman"/>
        <family val="1"/>
        <charset val="204"/>
      </rPr>
      <t>2-спальная кровать</t>
    </r>
  </si>
  <si>
    <t>Апартаменты 1-комнатный номер</t>
  </si>
  <si>
    <r>
      <rPr>
        <b/>
        <sz val="12"/>
        <color theme="1"/>
        <rFont val="Times New Roman"/>
        <family val="1"/>
        <charset val="204"/>
      </rPr>
      <t xml:space="preserve">1-местный (семейный) номер I категории (с ванной/душем) </t>
    </r>
    <r>
      <rPr>
        <sz val="9"/>
        <color theme="1"/>
        <rFont val="Times New Roman"/>
        <family val="1"/>
        <charset val="204"/>
      </rPr>
      <t>2-спальная кровать</t>
    </r>
  </si>
  <si>
    <t>* - дополнительное место в номере</t>
  </si>
  <si>
    <t>** - 2 дополнительных места в номере</t>
  </si>
  <si>
    <t>Дополнительное место         1 к/день с питанием, без лечения</t>
  </si>
  <si>
    <t>Дополнительное место             1 к/день с питанием, без лечения</t>
  </si>
  <si>
    <t>Стоимость санаторно-курортных путевок с 29 декабря 2024г. по 08 января 2025г.</t>
  </si>
  <si>
    <t xml:space="preserve">Стоимость санаторно-курортных путевок  с 29 декабря 2024г. по 08 января 2025г. </t>
  </si>
  <si>
    <t>взрослый - 500 рублей/сутки, ребенок - 350 рублей/сутки</t>
  </si>
  <si>
    <t>заезд накануне 500 рублей с человека (при наличие мест), дети до 7 лет включительно бесплатно</t>
  </si>
  <si>
    <t>курсовка (стандартный курс, "Релакс") - 3000 рублей/сутки, из них - питание 1700 рублей/сутки (завтрак - 500 рублей, обед - 700 рублей, ужин - 500 рублей), лечение - 1300 рублей/сутки</t>
  </si>
  <si>
    <t>курсовка ("Детокс") - 3500 рублей/сутки, из них - питание 1700 рублей/сутки (завтрак - 500 рублей, обед - 700 рублей, ужин - 500 рублей), лечение - 1800 рублей/сутки</t>
  </si>
  <si>
    <t>курсовка (ребенок до 14 лет вкл.) - 2100 рублей/сутки, из них - питание 1200 рублей/сутки (питание не делится), лечение - 900 рублей/сутки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</si>
</sst>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5" applyNumberFormat="0" applyAlignment="0" applyProtection="0"/>
    <xf numFmtId="0" fontId="15" fillId="20" borderId="6" applyNumberFormat="0" applyAlignment="0" applyProtection="0"/>
    <xf numFmtId="0" fontId="16" fillId="20" borderId="5" applyNumberFormat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21" borderId="11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23" borderId="12" applyNumberFormat="0" applyFont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</cellStyleXfs>
  <cellXfs count="66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9" fillId="0" borderId="0" xfId="0" applyFont="1" applyAlignment="1"/>
    <xf numFmtId="0" fontId="33" fillId="0" borderId="0" xfId="0" applyFont="1"/>
    <xf numFmtId="0" fontId="6" fillId="0" borderId="0" xfId="0" applyFont="1" applyAlignment="1"/>
    <xf numFmtId="0" fontId="31" fillId="0" borderId="4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0" xfId="0" applyFont="1"/>
    <xf numFmtId="0" fontId="29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3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4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A30"/>
  <sheetViews>
    <sheetView topLeftCell="A14" workbookViewId="0">
      <selection activeCell="B21" sqref="B21:B28"/>
    </sheetView>
  </sheetViews>
  <sheetFormatPr defaultRowHeight="15" x14ac:dyDescent="0.25"/>
  <cols>
    <col min="1" max="1" width="3" customWidth="1"/>
    <col min="2" max="2" width="44.5703125" customWidth="1"/>
    <col min="3" max="3" width="9.28515625" customWidth="1"/>
    <col min="4" max="4" width="12" style="10" customWidth="1"/>
    <col min="5" max="5" width="12.42578125" hidden="1" customWidth="1"/>
    <col min="6" max="6" width="10.42578125" hidden="1" customWidth="1"/>
    <col min="7" max="7" width="10.7109375" customWidth="1"/>
    <col min="8" max="8" width="12.7109375" hidden="1" customWidth="1"/>
    <col min="9" max="9" width="11.28515625" customWidth="1"/>
    <col min="10" max="10" width="10.28515625" hidden="1" customWidth="1"/>
    <col min="11" max="11" width="9.140625" hidden="1" customWidth="1"/>
    <col min="12" max="12" width="9.7109375" hidden="1" customWidth="1"/>
    <col min="13" max="13" width="9.140625" hidden="1" customWidth="1"/>
    <col min="14" max="14" width="13" hidden="1" customWidth="1"/>
    <col min="15" max="15" width="14.7109375" customWidth="1"/>
    <col min="16" max="16" width="14.7109375" hidden="1" customWidth="1"/>
    <col min="17" max="17" width="2.140625" customWidth="1"/>
    <col min="18" max="18" width="12.140625" style="10" customWidth="1"/>
    <col min="19" max="20" width="12.5703125" hidden="1" customWidth="1"/>
    <col min="21" max="21" width="11.85546875" customWidth="1"/>
    <col min="22" max="22" width="13" hidden="1" customWidth="1"/>
    <col min="23" max="23" width="14.28515625" customWidth="1"/>
    <col min="24" max="28" width="9.140625" customWidth="1"/>
  </cols>
  <sheetData>
    <row r="3" spans="2:27" ht="22.5" x14ac:dyDescent="0.3">
      <c r="B3" s="9" t="s">
        <v>41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S3" s="10"/>
      <c r="T3" s="10"/>
    </row>
    <row r="4" spans="2:27" ht="28.5" hidden="1" customHeight="1" x14ac:dyDescent="0.3">
      <c r="B4" s="29" t="s">
        <v>31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2:27" ht="7.5" customHeight="1" x14ac:dyDescent="0.3">
      <c r="B5" s="2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2:27" ht="56.25" customHeight="1" x14ac:dyDescent="0.4">
      <c r="B6" s="28" t="s">
        <v>29</v>
      </c>
      <c r="D6" s="63" t="s">
        <v>20</v>
      </c>
      <c r="E6" s="64"/>
      <c r="F6" s="64"/>
      <c r="G6" s="64"/>
      <c r="H6" s="64"/>
      <c r="I6" s="64"/>
      <c r="J6" s="64"/>
      <c r="K6" s="64"/>
      <c r="L6" s="64"/>
      <c r="M6" s="64"/>
      <c r="N6" s="65"/>
      <c r="O6" s="63" t="s">
        <v>21</v>
      </c>
      <c r="P6" s="65"/>
      <c r="Q6" s="51"/>
      <c r="R6" s="50" t="s">
        <v>4</v>
      </c>
      <c r="S6" s="50"/>
      <c r="T6" s="50"/>
      <c r="U6" s="50"/>
      <c r="V6" s="50"/>
      <c r="W6" s="50"/>
    </row>
    <row r="7" spans="2:27" ht="15.75" customHeight="1" x14ac:dyDescent="0.25">
      <c r="B7" s="53" t="s">
        <v>0</v>
      </c>
      <c r="C7" s="49" t="s">
        <v>3</v>
      </c>
      <c r="D7" s="48" t="s">
        <v>22</v>
      </c>
      <c r="E7" s="48" t="s">
        <v>12</v>
      </c>
      <c r="F7" s="56" t="s">
        <v>32</v>
      </c>
      <c r="G7" s="57" t="s">
        <v>23</v>
      </c>
      <c r="H7" s="58"/>
      <c r="I7" s="58"/>
      <c r="J7" s="58"/>
      <c r="K7" s="58"/>
      <c r="L7" s="58"/>
      <c r="M7" s="58"/>
      <c r="N7" s="59"/>
      <c r="O7" s="48" t="s">
        <v>24</v>
      </c>
      <c r="P7" s="48" t="s">
        <v>32</v>
      </c>
      <c r="Q7" s="52"/>
      <c r="R7" s="46" t="s">
        <v>5</v>
      </c>
      <c r="S7" s="31" t="s">
        <v>6</v>
      </c>
      <c r="T7" s="46" t="s">
        <v>32</v>
      </c>
      <c r="U7" s="49" t="s">
        <v>40</v>
      </c>
      <c r="V7" s="49"/>
      <c r="W7" s="49"/>
      <c r="X7" s="1"/>
      <c r="Y7" s="1"/>
      <c r="Z7" s="1"/>
      <c r="AA7" s="1"/>
    </row>
    <row r="8" spans="2:27" ht="42.6" customHeight="1" x14ac:dyDescent="0.25">
      <c r="B8" s="54"/>
      <c r="C8" s="49"/>
      <c r="D8" s="48"/>
      <c r="E8" s="48"/>
      <c r="F8" s="46"/>
      <c r="G8" s="60"/>
      <c r="H8" s="61"/>
      <c r="I8" s="61"/>
      <c r="J8" s="61"/>
      <c r="K8" s="61"/>
      <c r="L8" s="61"/>
      <c r="M8" s="61"/>
      <c r="N8" s="62"/>
      <c r="O8" s="48"/>
      <c r="P8" s="48"/>
      <c r="Q8" s="52"/>
      <c r="R8" s="46"/>
      <c r="S8" s="31"/>
      <c r="T8" s="46"/>
      <c r="U8" s="49"/>
      <c r="V8" s="49"/>
      <c r="W8" s="49"/>
      <c r="X8" s="1"/>
      <c r="Y8" s="1"/>
      <c r="Z8" s="1"/>
      <c r="AA8" s="1"/>
    </row>
    <row r="9" spans="2:27" ht="15.75" x14ac:dyDescent="0.25">
      <c r="B9" s="55"/>
      <c r="C9" s="49"/>
      <c r="D9" s="48"/>
      <c r="E9" s="48"/>
      <c r="F9" s="47"/>
      <c r="G9" s="18" t="s">
        <v>1</v>
      </c>
      <c r="H9" s="18" t="s">
        <v>32</v>
      </c>
      <c r="I9" s="18" t="s">
        <v>2</v>
      </c>
      <c r="J9" s="19"/>
      <c r="K9" s="19"/>
      <c r="L9" s="19"/>
      <c r="M9" s="19"/>
      <c r="N9" s="18" t="s">
        <v>32</v>
      </c>
      <c r="O9" s="48"/>
      <c r="P9" s="48"/>
      <c r="Q9" s="52"/>
      <c r="R9" s="47"/>
      <c r="S9" s="30"/>
      <c r="T9" s="47"/>
      <c r="U9" s="32" t="s">
        <v>1</v>
      </c>
      <c r="V9" s="32" t="s">
        <v>32</v>
      </c>
      <c r="W9" s="32" t="s">
        <v>2</v>
      </c>
      <c r="X9" s="2"/>
      <c r="Y9" s="2"/>
      <c r="Z9" s="2"/>
      <c r="AA9" s="2"/>
    </row>
    <row r="10" spans="2:27" ht="31.5" x14ac:dyDescent="0.25">
      <c r="B10" s="6" t="s">
        <v>9</v>
      </c>
      <c r="C10" s="19">
        <v>18</v>
      </c>
      <c r="D10" s="22">
        <v>4100</v>
      </c>
      <c r="E10" s="11">
        <f>D10*14</f>
        <v>57400</v>
      </c>
      <c r="F10" s="17">
        <v>3330</v>
      </c>
      <c r="G10" s="11">
        <v>3500</v>
      </c>
      <c r="H10" s="11">
        <v>2450</v>
      </c>
      <c r="I10" s="11">
        <v>2450</v>
      </c>
      <c r="J10" s="11"/>
      <c r="K10" s="11"/>
      <c r="L10" s="11"/>
      <c r="M10" s="11"/>
      <c r="N10" s="11">
        <v>1665</v>
      </c>
      <c r="O10" s="17">
        <f>D10+500</f>
        <v>4600</v>
      </c>
      <c r="P10" s="17">
        <v>3780</v>
      </c>
      <c r="Q10" s="52"/>
      <c r="R10" s="17">
        <f>D10-400</f>
        <v>3700</v>
      </c>
      <c r="S10" s="11"/>
      <c r="T10" s="17">
        <v>2970</v>
      </c>
      <c r="U10" s="11">
        <v>2200</v>
      </c>
      <c r="V10" s="11"/>
      <c r="W10" s="11">
        <v>1550</v>
      </c>
      <c r="X10" s="3"/>
      <c r="Y10" s="3"/>
      <c r="Z10" s="3"/>
      <c r="AA10" s="3"/>
    </row>
    <row r="11" spans="2:27" ht="31.5" x14ac:dyDescent="0.25">
      <c r="B11" s="6" t="s">
        <v>10</v>
      </c>
      <c r="C11" s="20">
        <v>18</v>
      </c>
      <c r="D11" s="23">
        <v>4100</v>
      </c>
      <c r="E11" s="11">
        <f>D11*14</f>
        <v>57400</v>
      </c>
      <c r="F11" s="17">
        <v>3330</v>
      </c>
      <c r="G11" s="12" t="s">
        <v>8</v>
      </c>
      <c r="H11" s="12" t="s">
        <v>8</v>
      </c>
      <c r="I11" s="12" t="s">
        <v>8</v>
      </c>
      <c r="J11" s="12" t="s">
        <v>8</v>
      </c>
      <c r="K11" s="12" t="s">
        <v>8</v>
      </c>
      <c r="L11" s="12" t="s">
        <v>8</v>
      </c>
      <c r="M11" s="12" t="s">
        <v>8</v>
      </c>
      <c r="N11" s="12" t="s">
        <v>8</v>
      </c>
      <c r="O11" s="17">
        <f t="shared" ref="O11:O19" si="0">D11+500</f>
        <v>4600</v>
      </c>
      <c r="P11" s="17">
        <v>3780</v>
      </c>
      <c r="Q11" s="52"/>
      <c r="R11" s="17">
        <f t="shared" ref="R11:R19" si="1">D11-400</f>
        <v>3700</v>
      </c>
      <c r="S11" s="12"/>
      <c r="T11" s="34">
        <v>2970</v>
      </c>
      <c r="U11" s="12" t="s">
        <v>8</v>
      </c>
      <c r="V11" s="12" t="s">
        <v>8</v>
      </c>
      <c r="W11" s="12" t="s">
        <v>8</v>
      </c>
      <c r="X11" s="4"/>
      <c r="Y11" s="4"/>
      <c r="Z11" s="4"/>
      <c r="AA11" s="4"/>
    </row>
    <row r="12" spans="2:27" ht="31.5" customHeight="1" x14ac:dyDescent="0.25">
      <c r="B12" s="6" t="s">
        <v>15</v>
      </c>
      <c r="C12" s="20">
        <v>18</v>
      </c>
      <c r="D12" s="23">
        <v>4200</v>
      </c>
      <c r="E12" s="11">
        <f t="shared" ref="E12:E18" si="2">D12*14</f>
        <v>58800</v>
      </c>
      <c r="F12" s="17">
        <v>3420</v>
      </c>
      <c r="G12" s="12" t="s">
        <v>8</v>
      </c>
      <c r="H12" s="12" t="s">
        <v>8</v>
      </c>
      <c r="I12" s="12" t="s">
        <v>8</v>
      </c>
      <c r="J12" s="12" t="s">
        <v>8</v>
      </c>
      <c r="K12" s="12" t="s">
        <v>8</v>
      </c>
      <c r="L12" s="12" t="s">
        <v>8</v>
      </c>
      <c r="M12" s="12" t="s">
        <v>8</v>
      </c>
      <c r="N12" s="12" t="s">
        <v>8</v>
      </c>
      <c r="O12" s="17">
        <f t="shared" si="0"/>
        <v>4700</v>
      </c>
      <c r="P12" s="17">
        <v>3870</v>
      </c>
      <c r="Q12" s="52"/>
      <c r="R12" s="17">
        <f t="shared" si="1"/>
        <v>3800</v>
      </c>
      <c r="S12" s="12"/>
      <c r="T12" s="34">
        <v>3060</v>
      </c>
      <c r="U12" s="12" t="s">
        <v>8</v>
      </c>
      <c r="V12" s="12" t="s">
        <v>8</v>
      </c>
      <c r="W12" s="12" t="s">
        <v>8</v>
      </c>
      <c r="X12" s="4"/>
      <c r="Y12" s="4"/>
      <c r="Z12" s="4"/>
      <c r="AA12" s="4"/>
    </row>
    <row r="13" spans="2:27" ht="27.75" x14ac:dyDescent="0.25">
      <c r="B13" s="6" t="s">
        <v>15</v>
      </c>
      <c r="C13" s="20">
        <v>21</v>
      </c>
      <c r="D13" s="23">
        <v>4250</v>
      </c>
      <c r="E13" s="11">
        <f t="shared" si="2"/>
        <v>59500</v>
      </c>
      <c r="F13" s="17">
        <v>3465</v>
      </c>
      <c r="G13" s="11">
        <v>3500</v>
      </c>
      <c r="H13" s="11"/>
      <c r="I13" s="11">
        <v>2450</v>
      </c>
      <c r="J13" s="11"/>
      <c r="K13" s="11"/>
      <c r="L13" s="11"/>
      <c r="M13" s="11"/>
      <c r="N13" s="11">
        <v>1665</v>
      </c>
      <c r="O13" s="17">
        <f t="shared" si="0"/>
        <v>4750</v>
      </c>
      <c r="P13" s="17">
        <v>3915</v>
      </c>
      <c r="Q13" s="52"/>
      <c r="R13" s="17">
        <f t="shared" si="1"/>
        <v>3850</v>
      </c>
      <c r="S13" s="12"/>
      <c r="T13" s="34">
        <v>3105</v>
      </c>
      <c r="U13" s="11">
        <v>2200</v>
      </c>
      <c r="V13" s="11"/>
      <c r="W13" s="11">
        <v>1550</v>
      </c>
      <c r="X13" s="4"/>
      <c r="Y13" s="4"/>
      <c r="Z13" s="4"/>
      <c r="AA13" s="4"/>
    </row>
    <row r="14" spans="2:27" ht="27.75" x14ac:dyDescent="0.25">
      <c r="B14" s="6" t="s">
        <v>11</v>
      </c>
      <c r="C14" s="20">
        <v>38</v>
      </c>
      <c r="D14" s="23">
        <v>4300</v>
      </c>
      <c r="E14" s="11">
        <f t="shared" si="2"/>
        <v>60200</v>
      </c>
      <c r="F14" s="17">
        <v>3510</v>
      </c>
      <c r="G14" s="11">
        <v>3500</v>
      </c>
      <c r="H14" s="11"/>
      <c r="I14" s="11">
        <v>2450</v>
      </c>
      <c r="J14" s="11"/>
      <c r="K14" s="11"/>
      <c r="L14" s="11"/>
      <c r="M14" s="11"/>
      <c r="N14" s="11">
        <v>1665</v>
      </c>
      <c r="O14" s="17">
        <f t="shared" si="0"/>
        <v>4800</v>
      </c>
      <c r="P14" s="17">
        <v>3960</v>
      </c>
      <c r="Q14" s="52"/>
      <c r="R14" s="17">
        <f t="shared" si="1"/>
        <v>3900</v>
      </c>
      <c r="S14" s="12"/>
      <c r="T14" s="34">
        <v>3150</v>
      </c>
      <c r="U14" s="11">
        <v>2200</v>
      </c>
      <c r="V14" s="11"/>
      <c r="W14" s="11">
        <v>1550</v>
      </c>
      <c r="X14" s="4"/>
      <c r="Y14" s="4"/>
      <c r="Z14" s="4"/>
      <c r="AA14" s="4"/>
    </row>
    <row r="15" spans="2:27" ht="27.75" x14ac:dyDescent="0.25">
      <c r="B15" s="6" t="s">
        <v>13</v>
      </c>
      <c r="C15" s="20">
        <v>13</v>
      </c>
      <c r="D15" s="23">
        <v>4900</v>
      </c>
      <c r="E15" s="11">
        <f t="shared" si="2"/>
        <v>68600</v>
      </c>
      <c r="F15" s="17">
        <v>4050</v>
      </c>
      <c r="G15" s="12" t="s">
        <v>8</v>
      </c>
      <c r="H15" s="12" t="s">
        <v>8</v>
      </c>
      <c r="I15" s="12" t="s">
        <v>8</v>
      </c>
      <c r="J15" s="12" t="s">
        <v>8</v>
      </c>
      <c r="K15" s="12" t="s">
        <v>8</v>
      </c>
      <c r="L15" s="12" t="s">
        <v>8</v>
      </c>
      <c r="M15" s="12" t="s">
        <v>8</v>
      </c>
      <c r="N15" s="12" t="s">
        <v>8</v>
      </c>
      <c r="O15" s="17">
        <f t="shared" si="0"/>
        <v>5400</v>
      </c>
      <c r="P15" s="17">
        <v>4500</v>
      </c>
      <c r="Q15" s="52"/>
      <c r="R15" s="17">
        <f t="shared" si="1"/>
        <v>4500</v>
      </c>
      <c r="S15" s="12"/>
      <c r="T15" s="34">
        <v>3690</v>
      </c>
      <c r="U15" s="12" t="s">
        <v>8</v>
      </c>
      <c r="V15" s="12" t="s">
        <v>8</v>
      </c>
      <c r="W15" s="12" t="s">
        <v>8</v>
      </c>
      <c r="X15" s="4"/>
      <c r="Y15" s="4"/>
      <c r="Z15" s="4"/>
      <c r="AA15" s="4"/>
    </row>
    <row r="16" spans="2:27" ht="29.25" customHeight="1" x14ac:dyDescent="0.25">
      <c r="B16" s="6" t="s">
        <v>7</v>
      </c>
      <c r="C16" s="20">
        <v>22</v>
      </c>
      <c r="D16" s="23">
        <v>5000</v>
      </c>
      <c r="E16" s="11">
        <f>D16*14</f>
        <v>70000</v>
      </c>
      <c r="F16" s="17">
        <v>4140</v>
      </c>
      <c r="G16" s="11">
        <v>3500</v>
      </c>
      <c r="H16" s="11"/>
      <c r="I16" s="11">
        <v>2450</v>
      </c>
      <c r="J16" s="11"/>
      <c r="K16" s="11"/>
      <c r="L16" s="11"/>
      <c r="M16" s="11"/>
      <c r="N16" s="11">
        <v>1665</v>
      </c>
      <c r="O16" s="17">
        <f t="shared" si="0"/>
        <v>5500</v>
      </c>
      <c r="P16" s="17">
        <v>4590</v>
      </c>
      <c r="Q16" s="52"/>
      <c r="R16" s="17">
        <f t="shared" si="1"/>
        <v>4600</v>
      </c>
      <c r="S16" s="12"/>
      <c r="T16" s="34">
        <v>3780</v>
      </c>
      <c r="U16" s="11">
        <v>2200</v>
      </c>
      <c r="V16" s="11"/>
      <c r="W16" s="11">
        <v>1550</v>
      </c>
      <c r="X16" s="4"/>
      <c r="Y16" s="4"/>
      <c r="Z16" s="4"/>
      <c r="AA16" s="4"/>
    </row>
    <row r="17" spans="2:27" ht="33" customHeight="1" x14ac:dyDescent="0.25">
      <c r="B17" s="13" t="s">
        <v>16</v>
      </c>
      <c r="C17" s="20">
        <v>18</v>
      </c>
      <c r="D17" s="23">
        <v>5000</v>
      </c>
      <c r="E17" s="11">
        <f t="shared" ref="E17" si="3">D17*14</f>
        <v>70000</v>
      </c>
      <c r="F17" s="17">
        <v>4140</v>
      </c>
      <c r="G17" s="11">
        <v>3500</v>
      </c>
      <c r="H17" s="11"/>
      <c r="I17" s="11">
        <v>2450</v>
      </c>
      <c r="J17" s="11"/>
      <c r="K17" s="11"/>
      <c r="L17" s="11"/>
      <c r="M17" s="11"/>
      <c r="N17" s="11">
        <v>1665</v>
      </c>
      <c r="O17" s="17">
        <f t="shared" si="0"/>
        <v>5500</v>
      </c>
      <c r="P17" s="17">
        <v>4590</v>
      </c>
      <c r="Q17" s="52"/>
      <c r="R17" s="17">
        <f t="shared" si="1"/>
        <v>4600</v>
      </c>
      <c r="S17" s="12"/>
      <c r="T17" s="34">
        <v>3780</v>
      </c>
      <c r="U17" s="11">
        <v>2200</v>
      </c>
      <c r="V17" s="11"/>
      <c r="W17" s="11">
        <v>1550</v>
      </c>
      <c r="X17" s="4"/>
      <c r="Y17" s="4"/>
      <c r="Z17" s="4"/>
      <c r="AA17" s="4"/>
    </row>
    <row r="18" spans="2:27" ht="33.75" customHeight="1" x14ac:dyDescent="0.25">
      <c r="B18" s="6" t="s">
        <v>36</v>
      </c>
      <c r="C18" s="20">
        <v>20</v>
      </c>
      <c r="D18" s="23">
        <v>5100</v>
      </c>
      <c r="E18" s="11">
        <f t="shared" si="2"/>
        <v>71400</v>
      </c>
      <c r="F18" s="17">
        <v>4230</v>
      </c>
      <c r="G18" s="11">
        <v>3500</v>
      </c>
      <c r="H18" s="11"/>
      <c r="I18" s="11">
        <v>2450</v>
      </c>
      <c r="J18" s="11"/>
      <c r="K18" s="11"/>
      <c r="L18" s="11"/>
      <c r="M18" s="11"/>
      <c r="N18" s="11">
        <v>1665</v>
      </c>
      <c r="O18" s="17">
        <f t="shared" si="0"/>
        <v>5600</v>
      </c>
      <c r="P18" s="17">
        <v>4680</v>
      </c>
      <c r="Q18" s="52"/>
      <c r="R18" s="17">
        <f t="shared" si="1"/>
        <v>4700</v>
      </c>
      <c r="S18" s="12"/>
      <c r="T18" s="34">
        <v>3870</v>
      </c>
      <c r="U18" s="11">
        <v>2200</v>
      </c>
      <c r="V18" s="11"/>
      <c r="W18" s="11">
        <v>1550</v>
      </c>
      <c r="X18" s="4"/>
      <c r="Y18" s="4"/>
      <c r="Z18" s="4"/>
      <c r="AA18" s="4"/>
    </row>
    <row r="19" spans="2:27" ht="33.75" customHeight="1" x14ac:dyDescent="0.25">
      <c r="B19" s="6" t="s">
        <v>34</v>
      </c>
      <c r="C19" s="42">
        <v>20</v>
      </c>
      <c r="D19" s="23">
        <v>5100</v>
      </c>
      <c r="E19" s="11">
        <f>D19*14</f>
        <v>71400</v>
      </c>
      <c r="F19" s="17">
        <v>4230</v>
      </c>
      <c r="G19" s="11">
        <v>3500</v>
      </c>
      <c r="H19" s="11"/>
      <c r="I19" s="11">
        <v>2450</v>
      </c>
      <c r="J19" s="11"/>
      <c r="K19" s="11"/>
      <c r="L19" s="11"/>
      <c r="M19" s="11"/>
      <c r="N19" s="11">
        <v>1665</v>
      </c>
      <c r="O19" s="17">
        <f t="shared" si="0"/>
        <v>5600</v>
      </c>
      <c r="P19" s="17">
        <v>4680</v>
      </c>
      <c r="Q19" s="52"/>
      <c r="R19" s="17">
        <f t="shared" si="1"/>
        <v>4700</v>
      </c>
      <c r="S19" s="12"/>
      <c r="T19" s="34">
        <v>3870</v>
      </c>
      <c r="U19" s="11">
        <v>2200</v>
      </c>
      <c r="V19" s="11"/>
      <c r="W19" s="11">
        <v>1550</v>
      </c>
      <c r="X19" s="4"/>
      <c r="Y19" s="4"/>
      <c r="Z19" s="4"/>
      <c r="AA19" s="4"/>
    </row>
    <row r="20" spans="2:27" ht="20.25" x14ac:dyDescent="0.25">
      <c r="B20" s="26"/>
      <c r="C20" s="43"/>
      <c r="D20" s="44"/>
      <c r="E20" s="26"/>
      <c r="F20" s="26"/>
      <c r="G20" s="26"/>
      <c r="H20" s="26"/>
      <c r="I20" s="26"/>
    </row>
    <row r="21" spans="2:27" x14ac:dyDescent="0.25">
      <c r="B21" s="8" t="s">
        <v>37</v>
      </c>
      <c r="C21" s="45"/>
      <c r="D21" s="45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U21" s="8"/>
      <c r="V21" s="8"/>
      <c r="W21" s="8"/>
    </row>
    <row r="22" spans="2:27" x14ac:dyDescent="0.25">
      <c r="B22" s="8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U22" s="8"/>
      <c r="V22" s="8"/>
      <c r="W22" s="8"/>
    </row>
    <row r="23" spans="2:27" x14ac:dyDescent="0.25">
      <c r="B23" s="8" t="s">
        <v>19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U23" s="8"/>
      <c r="V23" s="8"/>
      <c r="W23" s="8"/>
    </row>
    <row r="24" spans="2:27" x14ac:dyDescent="0.25">
      <c r="B24" s="8" t="s">
        <v>43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U24" s="8"/>
      <c r="V24" s="8"/>
      <c r="W24" s="8"/>
    </row>
    <row r="25" spans="2:27" x14ac:dyDescent="0.25">
      <c r="B25" s="8" t="s">
        <v>45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2:27" x14ac:dyDescent="0.25">
      <c r="B26" s="8" t="s">
        <v>46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2:27" x14ac:dyDescent="0.25">
      <c r="B27" s="8" t="s">
        <v>47</v>
      </c>
      <c r="D27"/>
      <c r="R27"/>
    </row>
    <row r="28" spans="2:27" x14ac:dyDescent="0.25">
      <c r="B28" s="8" t="s">
        <v>44</v>
      </c>
      <c r="D28"/>
      <c r="R28"/>
    </row>
    <row r="29" spans="2:27" x14ac:dyDescent="0.25">
      <c r="D29"/>
      <c r="R29"/>
    </row>
    <row r="30" spans="2:27" x14ac:dyDescent="0.25">
      <c r="D30"/>
      <c r="R30"/>
    </row>
  </sheetData>
  <mergeCells count="15">
    <mergeCell ref="E7:E9"/>
    <mergeCell ref="Q6:Q19"/>
    <mergeCell ref="B7:B9"/>
    <mergeCell ref="C7:C9"/>
    <mergeCell ref="D7:D9"/>
    <mergeCell ref="F7:F9"/>
    <mergeCell ref="G7:N8"/>
    <mergeCell ref="P7:P9"/>
    <mergeCell ref="D6:N6"/>
    <mergeCell ref="O6:P6"/>
    <mergeCell ref="R7:R9"/>
    <mergeCell ref="O7:O9"/>
    <mergeCell ref="T7:T9"/>
    <mergeCell ref="U7:W8"/>
    <mergeCell ref="R6:W6"/>
  </mergeCells>
  <pageMargins left="0.11811023622047245" right="0.11811023622047245" top="0.15748031496062992" bottom="0.15748031496062992" header="0.11811023622047245" footer="0.11811023622047245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26"/>
  <sheetViews>
    <sheetView workbookViewId="0">
      <selection activeCell="B17" sqref="B17:B24"/>
    </sheetView>
  </sheetViews>
  <sheetFormatPr defaultRowHeight="15" x14ac:dyDescent="0.25"/>
  <cols>
    <col min="1" max="1" width="3" customWidth="1"/>
    <col min="2" max="2" width="40.85546875" customWidth="1"/>
    <col min="3" max="3" width="9" customWidth="1"/>
    <col min="4" max="4" width="12" style="10" customWidth="1"/>
    <col min="5" max="5" width="12.42578125" hidden="1" customWidth="1"/>
    <col min="6" max="6" width="11.5703125" hidden="1" customWidth="1"/>
    <col min="7" max="7" width="10.7109375" customWidth="1"/>
    <col min="8" max="8" width="12.85546875" hidden="1" customWidth="1"/>
    <col min="9" max="9" width="11.140625" customWidth="1"/>
    <col min="10" max="10" width="10.28515625" hidden="1" customWidth="1"/>
    <col min="11" max="11" width="9.140625" hidden="1" customWidth="1"/>
    <col min="12" max="12" width="9.7109375" hidden="1" customWidth="1"/>
    <col min="13" max="13" width="9.140625" hidden="1" customWidth="1"/>
    <col min="14" max="14" width="14" hidden="1" customWidth="1"/>
    <col min="15" max="15" width="15.42578125" customWidth="1"/>
    <col min="16" max="16" width="11.140625" hidden="1" customWidth="1"/>
    <col min="17" max="17" width="2.140625" customWidth="1"/>
    <col min="18" max="18" width="12.140625" style="10" customWidth="1"/>
    <col min="19" max="19" width="12.5703125" hidden="1" customWidth="1"/>
    <col min="20" max="20" width="11.28515625" hidden="1" customWidth="1"/>
    <col min="21" max="21" width="10.85546875" customWidth="1"/>
    <col min="22" max="22" width="12.42578125" hidden="1" customWidth="1"/>
    <col min="23" max="23" width="14.42578125" customWidth="1"/>
    <col min="24" max="24" width="13.85546875" customWidth="1"/>
    <col min="25" max="29" width="9.140625" customWidth="1"/>
  </cols>
  <sheetData>
    <row r="3" spans="1:28" ht="22.5" x14ac:dyDescent="0.3">
      <c r="B3" s="24" t="s">
        <v>42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S3" s="10"/>
      <c r="T3" s="10"/>
    </row>
    <row r="4" spans="1:28" s="27" customFormat="1" ht="28.5" hidden="1" customHeight="1" x14ac:dyDescent="0.3">
      <c r="A4" s="29" t="s">
        <v>30</v>
      </c>
    </row>
    <row r="5" spans="1:28" s="27" customFormat="1" ht="7.5" customHeight="1" x14ac:dyDescent="0.3">
      <c r="A5" s="29"/>
    </row>
    <row r="6" spans="1:28" ht="37.5" customHeight="1" x14ac:dyDescent="0.4">
      <c r="B6" s="28" t="s">
        <v>33</v>
      </c>
      <c r="D6" s="63" t="s">
        <v>20</v>
      </c>
      <c r="E6" s="64"/>
      <c r="F6" s="64"/>
      <c r="G6" s="64"/>
      <c r="H6" s="64"/>
      <c r="I6" s="64"/>
      <c r="J6" s="64"/>
      <c r="K6" s="64"/>
      <c r="L6" s="64"/>
      <c r="M6" s="64"/>
      <c r="N6" s="65"/>
      <c r="O6" s="63" t="s">
        <v>21</v>
      </c>
      <c r="P6" s="65"/>
      <c r="Q6" s="50"/>
      <c r="R6" s="50" t="s">
        <v>4</v>
      </c>
      <c r="S6" s="50"/>
      <c r="T6" s="50"/>
      <c r="U6" s="50"/>
      <c r="V6" s="50"/>
      <c r="W6" s="50"/>
      <c r="X6" s="37"/>
    </row>
    <row r="7" spans="1:28" ht="15.75" customHeight="1" x14ac:dyDescent="0.25">
      <c r="B7" s="53" t="s">
        <v>0</v>
      </c>
      <c r="C7" s="49" t="s">
        <v>3</v>
      </c>
      <c r="D7" s="48" t="s">
        <v>25</v>
      </c>
      <c r="E7" s="48" t="s">
        <v>12</v>
      </c>
      <c r="F7" s="56" t="s">
        <v>32</v>
      </c>
      <c r="G7" s="57" t="s">
        <v>23</v>
      </c>
      <c r="H7" s="58"/>
      <c r="I7" s="58"/>
      <c r="J7" s="58"/>
      <c r="K7" s="58"/>
      <c r="L7" s="58"/>
      <c r="M7" s="58"/>
      <c r="N7" s="59"/>
      <c r="O7" s="48" t="s">
        <v>26</v>
      </c>
      <c r="P7" s="56" t="s">
        <v>32</v>
      </c>
      <c r="Q7" s="50"/>
      <c r="R7" s="46" t="s">
        <v>5</v>
      </c>
      <c r="S7" s="46" t="s">
        <v>6</v>
      </c>
      <c r="T7" s="56" t="s">
        <v>32</v>
      </c>
      <c r="U7" s="57" t="s">
        <v>39</v>
      </c>
      <c r="V7" s="58"/>
      <c r="W7" s="59"/>
      <c r="X7" s="38"/>
      <c r="Y7" s="1"/>
      <c r="Z7" s="1"/>
      <c r="AA7" s="1"/>
      <c r="AB7" s="1"/>
    </row>
    <row r="8" spans="1:28" ht="40.5" customHeight="1" x14ac:dyDescent="0.25">
      <c r="B8" s="54"/>
      <c r="C8" s="49"/>
      <c r="D8" s="48"/>
      <c r="E8" s="48"/>
      <c r="F8" s="46"/>
      <c r="G8" s="60"/>
      <c r="H8" s="61"/>
      <c r="I8" s="61"/>
      <c r="J8" s="61"/>
      <c r="K8" s="61"/>
      <c r="L8" s="61"/>
      <c r="M8" s="61"/>
      <c r="N8" s="62"/>
      <c r="O8" s="48"/>
      <c r="P8" s="46"/>
      <c r="Q8" s="50"/>
      <c r="R8" s="46"/>
      <c r="S8" s="46"/>
      <c r="T8" s="46"/>
      <c r="U8" s="60"/>
      <c r="V8" s="61"/>
      <c r="W8" s="62"/>
      <c r="X8" s="38"/>
      <c r="Y8" s="1"/>
      <c r="Z8" s="1"/>
      <c r="AA8" s="1"/>
      <c r="AB8" s="1"/>
    </row>
    <row r="9" spans="1:28" ht="15.75" x14ac:dyDescent="0.25">
      <c r="B9" s="55"/>
      <c r="C9" s="49"/>
      <c r="D9" s="48"/>
      <c r="E9" s="48"/>
      <c r="F9" s="47"/>
      <c r="G9" s="18" t="s">
        <v>1</v>
      </c>
      <c r="H9" s="18" t="s">
        <v>32</v>
      </c>
      <c r="I9" s="18" t="s">
        <v>2</v>
      </c>
      <c r="J9" s="18"/>
      <c r="K9" s="18"/>
      <c r="L9" s="18"/>
      <c r="M9" s="18"/>
      <c r="N9" s="18" t="s">
        <v>32</v>
      </c>
      <c r="O9" s="48"/>
      <c r="P9" s="47"/>
      <c r="Q9" s="50"/>
      <c r="R9" s="47"/>
      <c r="S9" s="47"/>
      <c r="T9" s="47"/>
      <c r="U9" s="32" t="s">
        <v>1</v>
      </c>
      <c r="V9" s="32" t="s">
        <v>32</v>
      </c>
      <c r="W9" s="32" t="s">
        <v>2</v>
      </c>
      <c r="X9" s="39"/>
      <c r="Y9" s="2"/>
      <c r="Z9" s="2"/>
      <c r="AA9" s="2"/>
      <c r="AB9" s="2"/>
    </row>
    <row r="10" spans="1:28" ht="20.25" hidden="1" x14ac:dyDescent="0.25">
      <c r="B10" s="15" t="s">
        <v>14</v>
      </c>
      <c r="C10" s="14">
        <v>16</v>
      </c>
      <c r="D10" s="34">
        <v>4868</v>
      </c>
      <c r="E10" s="11">
        <f>D10*14</f>
        <v>68152</v>
      </c>
      <c r="F10" s="11"/>
      <c r="G10" s="5"/>
      <c r="H10" s="5"/>
      <c r="I10" s="5"/>
      <c r="J10" s="5"/>
      <c r="K10" s="5"/>
      <c r="L10" s="5"/>
      <c r="M10" s="5"/>
      <c r="N10" s="21"/>
      <c r="O10" s="21"/>
      <c r="P10" s="21"/>
      <c r="Q10" s="50"/>
      <c r="R10" s="15"/>
      <c r="S10" s="15"/>
      <c r="T10" s="15"/>
      <c r="U10" s="5"/>
      <c r="V10" s="5"/>
      <c r="W10" s="5"/>
      <c r="X10" s="40"/>
      <c r="Y10" s="2"/>
      <c r="Z10" s="2"/>
      <c r="AA10" s="2"/>
      <c r="AB10" s="2"/>
    </row>
    <row r="11" spans="1:28" ht="20.25" hidden="1" x14ac:dyDescent="0.25">
      <c r="B11" s="15" t="s">
        <v>14</v>
      </c>
      <c r="C11" s="7">
        <v>16</v>
      </c>
      <c r="D11" s="34"/>
      <c r="E11" s="11">
        <f>D11*14</f>
        <v>0</v>
      </c>
      <c r="F11" s="11"/>
      <c r="G11" s="5" t="s">
        <v>8</v>
      </c>
      <c r="H11" s="5"/>
      <c r="I11" s="5" t="s">
        <v>8</v>
      </c>
      <c r="J11" s="5"/>
      <c r="K11" s="5"/>
      <c r="L11" s="5"/>
      <c r="M11" s="5"/>
      <c r="N11" s="21"/>
      <c r="O11" s="21"/>
      <c r="P11" s="21"/>
      <c r="Q11" s="50"/>
      <c r="R11" s="36"/>
      <c r="S11" s="16"/>
      <c r="T11" s="16"/>
      <c r="U11" s="11" t="s">
        <v>8</v>
      </c>
      <c r="V11" s="11"/>
      <c r="W11" s="11" t="s">
        <v>8</v>
      </c>
      <c r="X11" s="41"/>
      <c r="Y11" s="2"/>
      <c r="Z11" s="2"/>
      <c r="AA11" s="2"/>
      <c r="AB11" s="2"/>
    </row>
    <row r="12" spans="1:28" ht="31.5" x14ac:dyDescent="0.25">
      <c r="B12" s="13" t="s">
        <v>27</v>
      </c>
      <c r="C12" s="19">
        <v>16</v>
      </c>
      <c r="D12" s="22">
        <v>3800</v>
      </c>
      <c r="E12" s="11"/>
      <c r="F12" s="17">
        <v>3060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  <c r="O12" s="17">
        <f>D12+500</f>
        <v>4300</v>
      </c>
      <c r="P12" s="17">
        <v>3510</v>
      </c>
      <c r="Q12" s="50"/>
      <c r="R12" s="17">
        <f>D12-400</f>
        <v>3400</v>
      </c>
      <c r="S12" s="11"/>
      <c r="T12" s="17">
        <v>2700</v>
      </c>
      <c r="U12" s="11" t="s">
        <v>8</v>
      </c>
      <c r="V12" s="11" t="s">
        <v>8</v>
      </c>
      <c r="W12" s="11" t="s">
        <v>8</v>
      </c>
      <c r="X12" s="41"/>
      <c r="Y12" s="3"/>
      <c r="Z12" s="3"/>
      <c r="AA12" s="3"/>
      <c r="AB12" s="3"/>
    </row>
    <row r="13" spans="1:28" ht="27.75" x14ac:dyDescent="0.25">
      <c r="B13" s="13" t="s">
        <v>28</v>
      </c>
      <c r="C13" s="20">
        <v>16</v>
      </c>
      <c r="D13" s="23">
        <v>4700</v>
      </c>
      <c r="E13" s="11"/>
      <c r="F13" s="17">
        <v>3870</v>
      </c>
      <c r="G13" s="11">
        <v>3500</v>
      </c>
      <c r="H13" s="11"/>
      <c r="I13" s="11">
        <v>2450</v>
      </c>
      <c r="J13" s="11"/>
      <c r="K13" s="11"/>
      <c r="L13" s="11"/>
      <c r="M13" s="11"/>
      <c r="N13" s="11">
        <v>1665</v>
      </c>
      <c r="O13" s="17">
        <f t="shared" ref="O13:O15" si="0">D13+500</f>
        <v>5200</v>
      </c>
      <c r="P13" s="17">
        <v>4320</v>
      </c>
      <c r="Q13" s="50"/>
      <c r="R13" s="17">
        <f t="shared" ref="R13:R15" si="1">D13-400</f>
        <v>4300</v>
      </c>
      <c r="S13" s="12"/>
      <c r="T13" s="34">
        <v>3510</v>
      </c>
      <c r="U13" s="11">
        <v>2200</v>
      </c>
      <c r="V13" s="11"/>
      <c r="W13" s="11">
        <v>1550</v>
      </c>
      <c r="X13" s="41"/>
      <c r="Y13" s="4"/>
      <c r="Z13" s="4"/>
      <c r="AA13" s="4"/>
      <c r="AB13" s="4"/>
    </row>
    <row r="14" spans="1:28" ht="27" customHeight="1" x14ac:dyDescent="0.25">
      <c r="B14" s="13" t="s">
        <v>35</v>
      </c>
      <c r="C14" s="33">
        <v>30</v>
      </c>
      <c r="D14" s="23">
        <v>5100</v>
      </c>
      <c r="E14" s="11"/>
      <c r="F14" s="17">
        <v>4230</v>
      </c>
      <c r="G14" s="11">
        <v>3500</v>
      </c>
      <c r="H14" s="11"/>
      <c r="I14" s="11">
        <v>2450</v>
      </c>
      <c r="J14" s="11"/>
      <c r="K14" s="11"/>
      <c r="L14" s="11"/>
      <c r="M14" s="11"/>
      <c r="N14" s="11">
        <v>1665</v>
      </c>
      <c r="O14" s="17">
        <f t="shared" si="0"/>
        <v>5600</v>
      </c>
      <c r="P14" s="17">
        <v>4680</v>
      </c>
      <c r="Q14" s="50"/>
      <c r="R14" s="17">
        <f t="shared" si="1"/>
        <v>4700</v>
      </c>
      <c r="S14" s="12"/>
      <c r="T14" s="34">
        <v>3870</v>
      </c>
      <c r="U14" s="11">
        <v>2200</v>
      </c>
      <c r="V14" s="11"/>
      <c r="W14" s="11">
        <v>1550</v>
      </c>
      <c r="X14" s="41"/>
      <c r="Y14" s="4"/>
      <c r="Z14" s="4"/>
      <c r="AA14" s="4"/>
      <c r="AB14" s="4"/>
    </row>
    <row r="15" spans="1:28" ht="27.75" x14ac:dyDescent="0.25">
      <c r="B15" s="13" t="s">
        <v>17</v>
      </c>
      <c r="C15" s="20" t="s">
        <v>18</v>
      </c>
      <c r="D15" s="23">
        <v>5700</v>
      </c>
      <c r="E15" s="11"/>
      <c r="F15" s="17">
        <v>4770</v>
      </c>
      <c r="G15" s="11">
        <v>3500</v>
      </c>
      <c r="H15" s="11"/>
      <c r="I15" s="11">
        <v>2450</v>
      </c>
      <c r="J15" s="11"/>
      <c r="K15" s="11"/>
      <c r="L15" s="11"/>
      <c r="M15" s="11"/>
      <c r="N15" s="11">
        <v>1665</v>
      </c>
      <c r="O15" s="17">
        <f t="shared" si="0"/>
        <v>6200</v>
      </c>
      <c r="P15" s="17">
        <v>5220</v>
      </c>
      <c r="Q15" s="50"/>
      <c r="R15" s="17">
        <f t="shared" si="1"/>
        <v>5300</v>
      </c>
      <c r="S15" s="12"/>
      <c r="T15" s="34">
        <v>4410</v>
      </c>
      <c r="U15" s="11">
        <v>2200</v>
      </c>
      <c r="V15" s="11"/>
      <c r="W15" s="11">
        <v>1550</v>
      </c>
      <c r="X15" s="41"/>
      <c r="Y15" s="4"/>
      <c r="Z15" s="4"/>
      <c r="AA15" s="4"/>
      <c r="AB15" s="4"/>
    </row>
    <row r="16" spans="1:28" x14ac:dyDescent="0.25">
      <c r="B16" s="8"/>
      <c r="C16" s="8"/>
      <c r="D16" s="3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35"/>
      <c r="S16" s="8"/>
      <c r="T16" s="8"/>
      <c r="U16" s="8"/>
      <c r="V16" s="8"/>
      <c r="W16" s="8"/>
      <c r="X16" s="8"/>
    </row>
    <row r="17" spans="2:24" ht="15.75" x14ac:dyDescent="0.25">
      <c r="B17" s="8" t="s">
        <v>37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U17" s="25"/>
      <c r="V17" s="25"/>
      <c r="W17" s="25"/>
      <c r="X17" s="25"/>
    </row>
    <row r="18" spans="2:24" ht="15.75" x14ac:dyDescent="0.25">
      <c r="B18" s="8" t="s">
        <v>38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U18" s="25"/>
      <c r="V18" s="25"/>
      <c r="W18" s="25"/>
      <c r="X18" s="25"/>
    </row>
    <row r="19" spans="2:24" ht="15.75" x14ac:dyDescent="0.25">
      <c r="B19" s="8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U19" s="25"/>
      <c r="V19" s="25"/>
      <c r="W19" s="25"/>
      <c r="X19" s="25"/>
    </row>
    <row r="20" spans="2:24" ht="15.75" x14ac:dyDescent="0.25">
      <c r="B20" s="8" t="s">
        <v>43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U20" s="25"/>
      <c r="V20" s="25"/>
      <c r="W20" s="25"/>
      <c r="X20" s="25"/>
    </row>
    <row r="21" spans="2:24" ht="15.75" x14ac:dyDescent="0.25">
      <c r="B21" s="8" t="s">
        <v>45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U21" s="26"/>
      <c r="V21" s="26"/>
      <c r="W21" s="26"/>
      <c r="X21" s="26"/>
    </row>
    <row r="22" spans="2:24" ht="15.75" x14ac:dyDescent="0.25">
      <c r="B22" s="8" t="s">
        <v>46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U22" s="26"/>
      <c r="V22" s="26"/>
      <c r="W22" s="26"/>
      <c r="X22" s="26"/>
    </row>
    <row r="23" spans="2:24" x14ac:dyDescent="0.25">
      <c r="B23" s="8" t="s">
        <v>47</v>
      </c>
      <c r="D23"/>
      <c r="R23"/>
    </row>
    <row r="24" spans="2:24" x14ac:dyDescent="0.25">
      <c r="B24" s="8" t="s">
        <v>44</v>
      </c>
      <c r="D24"/>
      <c r="R24"/>
    </row>
    <row r="25" spans="2:24" x14ac:dyDescent="0.25">
      <c r="D25"/>
      <c r="R25"/>
    </row>
    <row r="26" spans="2:24" x14ac:dyDescent="0.25">
      <c r="D26"/>
      <c r="R26"/>
    </row>
  </sheetData>
  <mergeCells count="16">
    <mergeCell ref="P7:P9"/>
    <mergeCell ref="U7:W8"/>
    <mergeCell ref="R6:W6"/>
    <mergeCell ref="T7:T9"/>
    <mergeCell ref="B7:B9"/>
    <mergeCell ref="C7:C9"/>
    <mergeCell ref="D7:D9"/>
    <mergeCell ref="E7:E9"/>
    <mergeCell ref="O7:O9"/>
    <mergeCell ref="Q6:Q15"/>
    <mergeCell ref="R7:R9"/>
    <mergeCell ref="S7:S9"/>
    <mergeCell ref="F7:F9"/>
    <mergeCell ref="G7:N8"/>
    <mergeCell ref="D6:N6"/>
    <mergeCell ref="O6:P6"/>
  </mergeCells>
  <pageMargins left="0.11811023622047245" right="0.11811023622047245" top="0.15748031496062992" bottom="0.15748031496062992" header="0.11811023622047245" footer="0.1181102362204724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Родничок</vt:lpstr>
      <vt:lpstr>Заречный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Римма</dc:creator>
  <cp:lastModifiedBy>U150919</cp:lastModifiedBy>
  <cp:lastPrinted>2023-01-13T07:12:37Z</cp:lastPrinted>
  <dcterms:created xsi:type="dcterms:W3CDTF">2014-09-03T09:15:06Z</dcterms:created>
  <dcterms:modified xsi:type="dcterms:W3CDTF">2024-11-05T08:58:11Z</dcterms:modified>
</cp:coreProperties>
</file>